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Entreprise\12 Finance\Inventaire\"/>
    </mc:Choice>
  </mc:AlternateContent>
  <xr:revisionPtr revIDLastSave="0" documentId="13_ncr:1_{6A30AFFF-8A48-481F-AFEB-DE5647FFF32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9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2" i="1"/>
  <c r="J3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</calcChain>
</file>

<file path=xl/sharedStrings.xml><?xml version="1.0" encoding="utf-8"?>
<sst xmlns="http://schemas.openxmlformats.org/spreadsheetml/2006/main" count="278" uniqueCount="101">
  <si>
    <t>#ID</t>
  </si>
  <si>
    <t>Produit</t>
  </si>
  <si>
    <t>Rubrique parente</t>
  </si>
  <si>
    <t>Rubrique</t>
  </si>
  <si>
    <t>Code barre</t>
  </si>
  <si>
    <t>Fournisseur</t>
  </si>
  <si>
    <t>Stock</t>
  </si>
  <si>
    <t>Total</t>
  </si>
  <si>
    <t>1 OEUF BIO</t>
  </si>
  <si>
    <t>PRODUITS FRAIS</t>
  </si>
  <si>
    <t>LA POULE D'OR</t>
  </si>
  <si>
    <t>ACACIA BIO 250G</t>
  </si>
  <si>
    <t>EPICERIE</t>
  </si>
  <si>
    <t>FERME DES 3 SOLEILS</t>
  </si>
  <si>
    <t>ACACIA BIO 500G</t>
  </si>
  <si>
    <t>-</t>
  </si>
  <si>
    <t>B CAC CARAMELISEES CHOUCHOU</t>
  </si>
  <si>
    <t>PAPAHUÈTE</t>
  </si>
  <si>
    <t>PAPAHUETE</t>
  </si>
  <si>
    <t>B CAC FLEUR DE SEL RÉ</t>
  </si>
  <si>
    <t>B CAC NAT CRUNCHY</t>
  </si>
  <si>
    <t>B CAC NAT LISSE</t>
  </si>
  <si>
    <t>BONBONS MIEL</t>
  </si>
  <si>
    <t>CAFÉ COLOMBIE GR 500G</t>
  </si>
  <si>
    <t>GRAIN DE SAIL</t>
  </si>
  <si>
    <t>CAFÉ ETHIOPIE GR 500G</t>
  </si>
  <si>
    <t>CAFÉ HONDURAS M 250G</t>
  </si>
  <si>
    <t>CAFÉ MEX M 250G</t>
  </si>
  <si>
    <t>CAFÉ PEROU M 250G</t>
  </si>
  <si>
    <t>CARAMELS TENDRES</t>
  </si>
  <si>
    <t>RIVESALINE</t>
  </si>
  <si>
    <t>CAROTTES</t>
  </si>
  <si>
    <t>L'USINE A GAZ</t>
  </si>
  <si>
    <t>CHATAIGNE BIO 250G</t>
  </si>
  <si>
    <t>CHATAIGNE BIO 500G</t>
  </si>
  <si>
    <t>CHUTNEY</t>
  </si>
  <si>
    <t>CITRONS CONFITS</t>
  </si>
  <si>
    <t>CONFITURES FRUITS</t>
  </si>
  <si>
    <t>BIAUCEAN</t>
  </si>
  <si>
    <t>COURGETTES</t>
  </si>
  <si>
    <t>CRÈME DE CARAMEL BIO 200G</t>
  </si>
  <si>
    <t>FAR BLÉ T80 1KG</t>
  </si>
  <si>
    <t>CÉRÉALES DU LITTORAL</t>
  </si>
  <si>
    <t>CEREALES DU LITTORAL</t>
  </si>
  <si>
    <t>FARINE BLÉS ANC T65</t>
  </si>
  <si>
    <t>FERME DU CHAUDRON MAGIQUE</t>
  </si>
  <si>
    <t>FARINE BLÉS ANC T80</t>
  </si>
  <si>
    <t>FARINE DE SEIGLE T130</t>
  </si>
  <si>
    <t>FARINE GD ÉPEAUTRE T80</t>
  </si>
  <si>
    <t>FERME DE LA LEVADE</t>
  </si>
  <si>
    <t>FARINE PT ÉPEAUTRE 1KG</t>
  </si>
  <si>
    <t>FARINE SARRASIN 1KG</t>
  </si>
  <si>
    <t>FL SEL 250 G</t>
  </si>
  <si>
    <t>FL SEL ESPELETTE A.O.P</t>
  </si>
  <si>
    <t>FL SEL PAPRIKA FUMÉ</t>
  </si>
  <si>
    <t>FL SEL PERSILLADE</t>
  </si>
  <si>
    <t>FLEURS BIO 250G</t>
  </si>
  <si>
    <t>FLEURS BIO 500G</t>
  </si>
  <si>
    <t>FORÊT BIO 250G</t>
  </si>
  <si>
    <t>GROS SEL 1 KG</t>
  </si>
  <si>
    <t>HARICOTS BLC 500G</t>
  </si>
  <si>
    <t>HARICOTS CHILI</t>
  </si>
  <si>
    <t>LA COCOTTE GOURMANDE</t>
  </si>
  <si>
    <t>HARICOTS ROUG 500G</t>
  </si>
  <si>
    <t>KIMCHI</t>
  </si>
  <si>
    <t>KOMBUCHA CITRON GINGEMBRE</t>
  </si>
  <si>
    <t>KOMBUCHA RUPELLA</t>
  </si>
  <si>
    <t>LE GUIDE EPICURE</t>
  </si>
  <si>
    <t>DIVERS</t>
  </si>
  <si>
    <t>MICHEL DE MAULE</t>
  </si>
  <si>
    <t>LENTILLES NAT</t>
  </si>
  <si>
    <t>LENTILLES V 500G</t>
  </si>
  <si>
    <t>MIEL ET PROPOLIS 250G</t>
  </si>
  <si>
    <t>MOUTARDE 300G</t>
  </si>
  <si>
    <t>MOUTARDE MAISON</t>
  </si>
  <si>
    <t>MOUTARDE SALICORNES</t>
  </si>
  <si>
    <t>PATÉS DE CAMPAGNE</t>
  </si>
  <si>
    <t>FERME DES COUTURES</t>
  </si>
  <si>
    <t>POIS CHICHE 500G</t>
  </si>
  <si>
    <t>POIS CHICHES NAT</t>
  </si>
  <si>
    <t>RILLETTES BOEUF</t>
  </si>
  <si>
    <t>FERME DE BONNEVILLE</t>
  </si>
  <si>
    <t>SEL FIN 500 G</t>
  </si>
  <si>
    <t>SIMPLETTE 0,75L</t>
  </si>
  <si>
    <t>SIROPS DE FRUITS</t>
  </si>
  <si>
    <t>SOUPE TOMATE</t>
  </si>
  <si>
    <t>SOUPE TOMATE AIL COURGETTE</t>
  </si>
  <si>
    <t>TER VÉGÉ BASQUAISE</t>
  </si>
  <si>
    <t>100% VÉGÉTAL</t>
  </si>
  <si>
    <t>100% VEGETAL</t>
  </si>
  <si>
    <t>TER VÉGÉ CAMPAGNE</t>
  </si>
  <si>
    <t>TER VÉGÉ OCÉANE</t>
  </si>
  <si>
    <t>TER VÉGÉ SHIITAKE</t>
  </si>
  <si>
    <t>TOTE BAG</t>
  </si>
  <si>
    <t>MULTI DIFFUSION</t>
  </si>
  <si>
    <t>VELOUTÉ CAROTTE COCO CURRY</t>
  </si>
  <si>
    <t>VELOUTÉ DE SALICORNE</t>
  </si>
  <si>
    <t>VINAIGRE RAISINÉ T. BALSA</t>
  </si>
  <si>
    <t>VINAIGRES VIN</t>
  </si>
  <si>
    <t>Prix achat HT au production</t>
  </si>
  <si>
    <t>Prix revente à LPLL ILE DE 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</si>
</sst>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rgb="FF000000"/>
      <name val="Calibri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2" borderId="0" xfId="0" applyNumberFormat="1" applyFill="1"/>
    <xf numFmtId="0" fontId="0" fillId="2" borderId="0" xfId="0" applyFill="1"/>
  </cellXfs>
  <cellStyles count="2">
    <cellStyle name="Monétaire" xfId="1" builtinId="4"/>
    <cellStyle name="Normal" xfId="0" builtinId="0"/>
  </cellStyles>
  <dxfs count="1">
    <dxf>
      <numFmt numFmtId="34" formatCode="_-* #,##0.00\ &quot;€&quot;_-;\-* #,##0.00\ &quot;€&quot;_-;_-* &quot;-&quot;??\ &quot;€&quot;_-;_-@_-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81A7D0-4719-41FF-B497-51DC35F87754}" name="Tableau1" displayName="Tableau1" ref="A1:J69" totalsRowShown="0">
  <autoFilter ref="A1:J69" xr:uid="{FB81A7D0-4719-41FF-B497-51DC35F87754}"/>
  <tableColumns count="10">
    <tableColumn id="1" xr3:uid="{E7DECA39-D94B-42DC-AE7F-8C5B904D0C13}" name="#ID"/>
    <tableColumn id="2" xr3:uid="{06ACBF9B-460C-4762-9AB3-8B82CD291BBC}" name="Produit"/>
    <tableColumn id="3" xr3:uid="{FD588B85-AF88-4305-B38C-FFC011311574}" name="Rubrique parente"/>
    <tableColumn id="4" xr3:uid="{3D1F1B8F-9A14-483F-894D-FC5AF8FF2579}" name="Rubrique"/>
    <tableColumn id="5" xr3:uid="{674692D7-6F61-47A8-B9A5-452B087F9FA1}" name="Code barre"/>
    <tableColumn id="6" xr3:uid="{A5B3750B-F6C7-45B2-95F6-D6006C038CC8}" name="Prix achat HT au production"/>
    <tableColumn id="10" xr3:uid="{0225E7B8-67E6-4EDA-8A8A-9D59C5FEAE5D}" name="Prix revente à LPLL ILE DE RE" dataDxfId="0">
      <calculatedColumnFormula>Tableau1[[#This Row],[Prix achat HT au production]]+(Tableau1[[#This Row],[Prix achat HT au production]]*2%)</calculatedColumnFormula>
    </tableColumn>
    <tableColumn id="7" xr3:uid="{9D44666C-093D-4280-85B7-775D91601F7C}" name="Fournisseur"/>
    <tableColumn id="8" xr3:uid="{87CC2270-8A66-48EF-B847-A0E849D607F9}" name="Stock"/>
    <tableColumn id="9" xr3:uid="{F463B873-45EE-4AF7-A647-E2841DED1A31}" name="Total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workbookViewId="0">
      <selection activeCell="C11" sqref="C11"/>
    </sheetView>
  </sheetViews>
  <sheetFormatPr baseColWidth="10" defaultColWidth="9.140625" defaultRowHeight="15" x14ac:dyDescent="0.25"/>
  <cols>
    <col min="1" max="1" width="10" customWidth="1"/>
    <col min="2" max="2" width="20" customWidth="1"/>
    <col min="3" max="4" width="30" customWidth="1"/>
    <col min="5" max="5" width="12.85546875" customWidth="1"/>
    <col min="6" max="8" width="20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99</v>
      </c>
      <c r="G1" t="s">
        <v>100</v>
      </c>
      <c r="H1" t="s">
        <v>5</v>
      </c>
      <c r="I1" t="s">
        <v>6</v>
      </c>
      <c r="J1" t="s">
        <v>7</v>
      </c>
    </row>
    <row r="2" spans="1:10" x14ac:dyDescent="0.25">
      <c r="A2">
        <v>8028402</v>
      </c>
      <c r="B2" s="4" t="s">
        <v>8</v>
      </c>
      <c r="C2" t="s">
        <v>9</v>
      </c>
      <c r="D2" t="s">
        <v>10</v>
      </c>
      <c r="F2" s="1">
        <v>0.33</v>
      </c>
      <c r="G2" s="3">
        <f>Tableau1[[#This Row],[Prix achat HT au production]]+(Tableau1[[#This Row],[Prix achat HT au production]]*2%)</f>
        <v>0.33660000000000001</v>
      </c>
      <c r="H2" t="s">
        <v>10</v>
      </c>
      <c r="I2">
        <v>0</v>
      </c>
      <c r="J2" s="1">
        <f>Tableau1[[#This Row],[Stock]]*Tableau1[[#This Row],[Prix revente à LPLL ILE DE RE]]</f>
        <v>0</v>
      </c>
    </row>
    <row r="3" spans="1:10" x14ac:dyDescent="0.25">
      <c r="A3">
        <v>10421070</v>
      </c>
      <c r="B3" s="4" t="s">
        <v>11</v>
      </c>
      <c r="C3" t="s">
        <v>12</v>
      </c>
      <c r="D3" t="s">
        <v>13</v>
      </c>
      <c r="F3" s="1">
        <v>4</v>
      </c>
      <c r="G3" s="3">
        <f>Tableau1[[#This Row],[Prix achat HT au production]]+(Tableau1[[#This Row],[Prix achat HT au production]]*2%)</f>
        <v>4.08</v>
      </c>
      <c r="H3" t="s">
        <v>13</v>
      </c>
      <c r="I3">
        <v>4</v>
      </c>
      <c r="J3" s="1">
        <f>Tableau1[[#This Row],[Stock]]*Tableau1[[#This Row],[Prix revente à LPLL ILE DE RE]]</f>
        <v>16.32</v>
      </c>
    </row>
    <row r="4" spans="1:10" x14ac:dyDescent="0.25">
      <c r="A4">
        <v>10421014</v>
      </c>
      <c r="B4" s="4" t="s">
        <v>14</v>
      </c>
      <c r="C4" t="s">
        <v>15</v>
      </c>
      <c r="D4" t="s">
        <v>13</v>
      </c>
      <c r="F4" s="1">
        <v>7.5</v>
      </c>
      <c r="G4" s="3">
        <f>Tableau1[[#This Row],[Prix achat HT au production]]+(Tableau1[[#This Row],[Prix achat HT au production]]*2%)</f>
        <v>7.65</v>
      </c>
      <c r="H4" t="s">
        <v>13</v>
      </c>
      <c r="I4">
        <v>2</v>
      </c>
      <c r="J4" s="1">
        <f>Tableau1[[#This Row],[Stock]]*Tableau1[[#This Row],[Prix revente à LPLL ILE DE RE]]</f>
        <v>15.3</v>
      </c>
    </row>
    <row r="5" spans="1:10" x14ac:dyDescent="0.25">
      <c r="A5">
        <v>7989191</v>
      </c>
      <c r="B5" s="4" t="s">
        <v>16</v>
      </c>
      <c r="C5" t="s">
        <v>12</v>
      </c>
      <c r="D5" t="s">
        <v>17</v>
      </c>
      <c r="F5" s="1">
        <v>5.8</v>
      </c>
      <c r="G5" s="3">
        <f>Tableau1[[#This Row],[Prix achat HT au production]]+(Tableau1[[#This Row],[Prix achat HT au production]]*2%)</f>
        <v>5.9159999999999995</v>
      </c>
      <c r="H5" t="s">
        <v>18</v>
      </c>
      <c r="I5">
        <v>2</v>
      </c>
      <c r="J5" s="1">
        <f>Tableau1[[#This Row],[Stock]]*Tableau1[[#This Row],[Prix revente à LPLL ILE DE RE]]</f>
        <v>11.831999999999999</v>
      </c>
    </row>
    <row r="6" spans="1:10" x14ac:dyDescent="0.25">
      <c r="A6">
        <v>8214785</v>
      </c>
      <c r="B6" s="4" t="s">
        <v>19</v>
      </c>
      <c r="C6" t="s">
        <v>15</v>
      </c>
      <c r="D6" t="s">
        <v>17</v>
      </c>
      <c r="F6" s="1">
        <v>5.8</v>
      </c>
      <c r="G6" s="3">
        <f>Tableau1[[#This Row],[Prix achat HT au production]]+(Tableau1[[#This Row],[Prix achat HT au production]]*2%)</f>
        <v>5.9159999999999995</v>
      </c>
      <c r="H6" t="s">
        <v>18</v>
      </c>
      <c r="I6">
        <v>2</v>
      </c>
      <c r="J6" s="1">
        <f>Tableau1[[#This Row],[Stock]]*Tableau1[[#This Row],[Prix revente à LPLL ILE DE RE]]</f>
        <v>11.831999999999999</v>
      </c>
    </row>
    <row r="7" spans="1:10" x14ac:dyDescent="0.25">
      <c r="A7">
        <v>7989190</v>
      </c>
      <c r="B7" s="4" t="s">
        <v>20</v>
      </c>
      <c r="C7" t="s">
        <v>15</v>
      </c>
      <c r="D7" t="s">
        <v>17</v>
      </c>
      <c r="F7" s="1">
        <v>5.2</v>
      </c>
      <c r="G7" s="3">
        <f>Tableau1[[#This Row],[Prix achat HT au production]]+(Tableau1[[#This Row],[Prix achat HT au production]]*2%)</f>
        <v>5.3040000000000003</v>
      </c>
      <c r="H7" t="s">
        <v>18</v>
      </c>
      <c r="I7">
        <v>2</v>
      </c>
      <c r="J7" s="1">
        <f>Tableau1[[#This Row],[Stock]]*Tableau1[[#This Row],[Prix revente à LPLL ILE DE RE]]</f>
        <v>10.608000000000001</v>
      </c>
    </row>
    <row r="8" spans="1:10" x14ac:dyDescent="0.25">
      <c r="A8">
        <v>7989189</v>
      </c>
      <c r="B8" s="4" t="s">
        <v>21</v>
      </c>
      <c r="C8" t="s">
        <v>15</v>
      </c>
      <c r="D8" t="s">
        <v>17</v>
      </c>
      <c r="F8" s="1">
        <v>5.2</v>
      </c>
      <c r="G8" s="3">
        <f>Tableau1[[#This Row],[Prix achat HT au production]]+(Tableau1[[#This Row],[Prix achat HT au production]]*2%)</f>
        <v>5.3040000000000003</v>
      </c>
      <c r="H8" t="s">
        <v>18</v>
      </c>
      <c r="I8">
        <v>2</v>
      </c>
      <c r="J8" s="1">
        <f>Tableau1[[#This Row],[Stock]]*Tableau1[[#This Row],[Prix revente à LPLL ILE DE RE]]</f>
        <v>10.608000000000001</v>
      </c>
    </row>
    <row r="9" spans="1:10" x14ac:dyDescent="0.25">
      <c r="A9">
        <v>10421079</v>
      </c>
      <c r="B9" s="4" t="s">
        <v>22</v>
      </c>
      <c r="C9" t="s">
        <v>15</v>
      </c>
      <c r="D9" t="s">
        <v>13</v>
      </c>
      <c r="F9" s="1">
        <v>3.5</v>
      </c>
      <c r="G9" s="3">
        <f>Tableau1[[#This Row],[Prix achat HT au production]]+(Tableau1[[#This Row],[Prix achat HT au production]]*2%)</f>
        <v>3.57</v>
      </c>
      <c r="H9" t="s">
        <v>13</v>
      </c>
      <c r="I9">
        <v>9</v>
      </c>
      <c r="J9" s="1">
        <f>Tableau1[[#This Row],[Stock]]*Tableau1[[#This Row],[Prix revente à LPLL ILE DE RE]]</f>
        <v>32.129999999999995</v>
      </c>
    </row>
    <row r="10" spans="1:10" x14ac:dyDescent="0.25">
      <c r="A10">
        <v>8340555</v>
      </c>
      <c r="B10" s="4" t="s">
        <v>23</v>
      </c>
      <c r="C10" t="s">
        <v>12</v>
      </c>
      <c r="D10" t="s">
        <v>24</v>
      </c>
      <c r="F10" s="1">
        <v>7.28</v>
      </c>
      <c r="G10" s="3">
        <f>Tableau1[[#This Row],[Prix achat HT au production]]+(Tableau1[[#This Row],[Prix achat HT au production]]*2%)</f>
        <v>7.4256000000000002</v>
      </c>
      <c r="H10" t="s">
        <v>24</v>
      </c>
      <c r="I10">
        <v>0</v>
      </c>
      <c r="J10" s="1">
        <f>Tableau1[[#This Row],[Stock]]*Tableau1[[#This Row],[Prix revente à LPLL ILE DE RE]]</f>
        <v>0</v>
      </c>
    </row>
    <row r="11" spans="1:10" x14ac:dyDescent="0.25">
      <c r="A11">
        <v>8112164</v>
      </c>
      <c r="B11" s="4" t="s">
        <v>25</v>
      </c>
      <c r="C11" t="s">
        <v>15</v>
      </c>
      <c r="D11" t="s">
        <v>24</v>
      </c>
      <c r="F11" s="1">
        <v>7.28</v>
      </c>
      <c r="G11" s="3">
        <f>Tableau1[[#This Row],[Prix achat HT au production]]+(Tableau1[[#This Row],[Prix achat HT au production]]*2%)</f>
        <v>7.4256000000000002</v>
      </c>
      <c r="H11" t="s">
        <v>24</v>
      </c>
      <c r="I11">
        <v>0</v>
      </c>
      <c r="J11" s="1">
        <f>Tableau1[[#This Row],[Stock]]*Tableau1[[#This Row],[Prix revente à LPLL ILE DE RE]]</f>
        <v>0</v>
      </c>
    </row>
    <row r="12" spans="1:10" x14ac:dyDescent="0.25">
      <c r="A12">
        <v>8112154</v>
      </c>
      <c r="B12" s="4" t="s">
        <v>26</v>
      </c>
      <c r="C12" t="s">
        <v>15</v>
      </c>
      <c r="D12" t="s">
        <v>24</v>
      </c>
      <c r="F12" s="1">
        <v>3.44</v>
      </c>
      <c r="G12" s="3">
        <f>Tableau1[[#This Row],[Prix achat HT au production]]+(Tableau1[[#This Row],[Prix achat HT au production]]*2%)</f>
        <v>3.5087999999999999</v>
      </c>
      <c r="H12" t="s">
        <v>24</v>
      </c>
      <c r="I12">
        <v>1</v>
      </c>
      <c r="J12" s="1">
        <f>Tableau1[[#This Row],[Stock]]*Tableau1[[#This Row],[Prix revente à LPLL ILE DE RE]]</f>
        <v>3.5087999999999999</v>
      </c>
    </row>
    <row r="13" spans="1:10" x14ac:dyDescent="0.25">
      <c r="A13">
        <v>8112151</v>
      </c>
      <c r="B13" s="4" t="s">
        <v>27</v>
      </c>
      <c r="C13" t="s">
        <v>15</v>
      </c>
      <c r="D13" t="s">
        <v>24</v>
      </c>
      <c r="F13" s="1">
        <v>3.36</v>
      </c>
      <c r="G13" s="3">
        <f>Tableau1[[#This Row],[Prix achat HT au production]]+(Tableau1[[#This Row],[Prix achat HT au production]]*2%)</f>
        <v>3.4272</v>
      </c>
      <c r="H13" t="s">
        <v>24</v>
      </c>
      <c r="I13">
        <v>1</v>
      </c>
      <c r="J13" s="1">
        <f>Tableau1[[#This Row],[Stock]]*Tableau1[[#This Row],[Prix revente à LPLL ILE DE RE]]</f>
        <v>3.4272</v>
      </c>
    </row>
    <row r="14" spans="1:10" x14ac:dyDescent="0.25">
      <c r="A14">
        <v>8112157</v>
      </c>
      <c r="B14" s="4" t="s">
        <v>28</v>
      </c>
      <c r="C14" t="s">
        <v>15</v>
      </c>
      <c r="D14" t="s">
        <v>24</v>
      </c>
      <c r="F14" s="1">
        <v>3.36</v>
      </c>
      <c r="G14" s="3">
        <f>Tableau1[[#This Row],[Prix achat HT au production]]+(Tableau1[[#This Row],[Prix achat HT au production]]*2%)</f>
        <v>3.4272</v>
      </c>
      <c r="H14" t="s">
        <v>24</v>
      </c>
      <c r="I14">
        <v>1</v>
      </c>
      <c r="J14" s="1">
        <f>Tableau1[[#This Row],[Stock]]*Tableau1[[#This Row],[Prix revente à LPLL ILE DE RE]]</f>
        <v>3.4272</v>
      </c>
    </row>
    <row r="15" spans="1:10" x14ac:dyDescent="0.25">
      <c r="A15">
        <v>7989199</v>
      </c>
      <c r="B15" s="4" t="s">
        <v>29</v>
      </c>
      <c r="C15" t="s">
        <v>12</v>
      </c>
      <c r="D15" t="s">
        <v>30</v>
      </c>
      <c r="F15" s="1">
        <v>3.99</v>
      </c>
      <c r="G15" s="3">
        <f>Tableau1[[#This Row],[Prix achat HT au production]]+(Tableau1[[#This Row],[Prix achat HT au production]]*2%)</f>
        <v>4.0697999999999999</v>
      </c>
      <c r="H15" t="s">
        <v>30</v>
      </c>
      <c r="I15">
        <v>0</v>
      </c>
      <c r="J15" s="1">
        <f>Tableau1[[#This Row],[Stock]]*Tableau1[[#This Row],[Prix revente à LPLL ILE DE RE]]</f>
        <v>0</v>
      </c>
    </row>
    <row r="16" spans="1:10" x14ac:dyDescent="0.25">
      <c r="A16">
        <v>7989207</v>
      </c>
      <c r="B16" s="4" t="s">
        <v>31</v>
      </c>
      <c r="C16" t="s">
        <v>12</v>
      </c>
      <c r="D16" t="s">
        <v>32</v>
      </c>
      <c r="F16" s="1">
        <v>2.88</v>
      </c>
      <c r="G16" s="3">
        <f>Tableau1[[#This Row],[Prix achat HT au production]]+(Tableau1[[#This Row],[Prix achat HT au production]]*2%)</f>
        <v>2.9375999999999998</v>
      </c>
      <c r="H16" t="s">
        <v>32</v>
      </c>
      <c r="I16">
        <v>0</v>
      </c>
      <c r="J16" s="1">
        <f>Tableau1[[#This Row],[Stock]]*Tableau1[[#This Row],[Prix revente à LPLL ILE DE RE]]</f>
        <v>0</v>
      </c>
    </row>
    <row r="17" spans="1:10" x14ac:dyDescent="0.25">
      <c r="A17">
        <v>10421075</v>
      </c>
      <c r="B17" s="4" t="s">
        <v>33</v>
      </c>
      <c r="C17" t="s">
        <v>15</v>
      </c>
      <c r="D17" t="s">
        <v>13</v>
      </c>
      <c r="F17" s="1">
        <v>4</v>
      </c>
      <c r="G17" s="3">
        <f>Tableau1[[#This Row],[Prix achat HT au production]]+(Tableau1[[#This Row],[Prix achat HT au production]]*2%)</f>
        <v>4.08</v>
      </c>
      <c r="H17" t="s">
        <v>13</v>
      </c>
      <c r="I17">
        <v>4</v>
      </c>
      <c r="J17" s="1">
        <f>Tableau1[[#This Row],[Stock]]*Tableau1[[#This Row],[Prix revente à LPLL ILE DE RE]]</f>
        <v>16.32</v>
      </c>
    </row>
    <row r="18" spans="1:10" x14ac:dyDescent="0.25">
      <c r="A18">
        <v>10421073</v>
      </c>
      <c r="B18" s="4" t="s">
        <v>34</v>
      </c>
      <c r="C18" t="s">
        <v>15</v>
      </c>
      <c r="D18" t="s">
        <v>13</v>
      </c>
      <c r="F18" s="1">
        <v>7.5</v>
      </c>
      <c r="G18" s="3">
        <f>Tableau1[[#This Row],[Prix achat HT au production]]+(Tableau1[[#This Row],[Prix achat HT au production]]*2%)</f>
        <v>7.65</v>
      </c>
      <c r="H18" t="s">
        <v>13</v>
      </c>
      <c r="I18">
        <v>2</v>
      </c>
      <c r="J18" s="1">
        <f>Tableau1[[#This Row],[Stock]]*Tableau1[[#This Row],[Prix revente à LPLL ILE DE RE]]</f>
        <v>15.3</v>
      </c>
    </row>
    <row r="19" spans="1:10" x14ac:dyDescent="0.25">
      <c r="A19">
        <v>10008373</v>
      </c>
      <c r="B19" s="4" t="s">
        <v>35</v>
      </c>
      <c r="C19" t="s">
        <v>15</v>
      </c>
      <c r="D19" t="s">
        <v>32</v>
      </c>
      <c r="F19" s="1">
        <v>3.36</v>
      </c>
      <c r="G19" s="3">
        <f>Tableau1[[#This Row],[Prix achat HT au production]]+(Tableau1[[#This Row],[Prix achat HT au production]]*2%)</f>
        <v>3.4272</v>
      </c>
      <c r="H19" t="s">
        <v>32</v>
      </c>
      <c r="I19">
        <v>2</v>
      </c>
      <c r="J19" s="1">
        <f>Tableau1[[#This Row],[Stock]]*Tableau1[[#This Row],[Prix revente à LPLL ILE DE RE]]</f>
        <v>6.8544</v>
      </c>
    </row>
    <row r="20" spans="1:10" x14ac:dyDescent="0.25">
      <c r="A20">
        <v>9880307</v>
      </c>
      <c r="B20" s="4" t="s">
        <v>36</v>
      </c>
      <c r="C20" t="s">
        <v>15</v>
      </c>
      <c r="D20" t="s">
        <v>32</v>
      </c>
      <c r="F20" s="1">
        <v>8.75</v>
      </c>
      <c r="G20" s="3">
        <f>Tableau1[[#This Row],[Prix achat HT au production]]+(Tableau1[[#This Row],[Prix achat HT au production]]*2%)</f>
        <v>8.9250000000000007</v>
      </c>
      <c r="H20" t="s">
        <v>32</v>
      </c>
      <c r="I20">
        <v>2</v>
      </c>
      <c r="J20" s="1">
        <f>Tableau1[[#This Row],[Stock]]*Tableau1[[#This Row],[Prix revente à LPLL ILE DE RE]]</f>
        <v>17.850000000000001</v>
      </c>
    </row>
    <row r="21" spans="1:10" x14ac:dyDescent="0.25">
      <c r="A21">
        <v>9406223</v>
      </c>
      <c r="B21" s="4" t="s">
        <v>37</v>
      </c>
      <c r="C21" t="s">
        <v>12</v>
      </c>
      <c r="D21" t="s">
        <v>38</v>
      </c>
      <c r="F21" s="1">
        <v>3.21</v>
      </c>
      <c r="G21" s="3">
        <f>Tableau1[[#This Row],[Prix achat HT au production]]+(Tableau1[[#This Row],[Prix achat HT au production]]*2%)</f>
        <v>3.2742</v>
      </c>
      <c r="H21" t="s">
        <v>38</v>
      </c>
      <c r="I21">
        <v>1</v>
      </c>
      <c r="J21" s="1">
        <f>Tableau1[[#This Row],[Stock]]*Tableau1[[#This Row],[Prix revente à LPLL ILE DE RE]]</f>
        <v>3.2742</v>
      </c>
    </row>
    <row r="22" spans="1:10" x14ac:dyDescent="0.25">
      <c r="A22">
        <v>7989206</v>
      </c>
      <c r="B22" s="4" t="s">
        <v>39</v>
      </c>
      <c r="C22" t="s">
        <v>15</v>
      </c>
      <c r="D22" t="s">
        <v>32</v>
      </c>
      <c r="F22" s="1">
        <v>3.18</v>
      </c>
      <c r="G22" s="3">
        <f>Tableau1[[#This Row],[Prix achat HT au production]]+(Tableau1[[#This Row],[Prix achat HT au production]]*2%)</f>
        <v>3.2436000000000003</v>
      </c>
      <c r="H22" t="s">
        <v>32</v>
      </c>
      <c r="I22">
        <v>2</v>
      </c>
      <c r="J22" s="1">
        <f>Tableau1[[#This Row],[Stock]]*Tableau1[[#This Row],[Prix revente à LPLL ILE DE RE]]</f>
        <v>6.4872000000000005</v>
      </c>
    </row>
    <row r="23" spans="1:10" x14ac:dyDescent="0.25">
      <c r="A23">
        <v>8896587</v>
      </c>
      <c r="B23" s="4" t="s">
        <v>40</v>
      </c>
      <c r="C23" t="s">
        <v>15</v>
      </c>
      <c r="D23" t="s">
        <v>30</v>
      </c>
      <c r="F23" s="1">
        <v>3.49</v>
      </c>
      <c r="G23" s="3">
        <f>Tableau1[[#This Row],[Prix achat HT au production]]+(Tableau1[[#This Row],[Prix achat HT au production]]*2%)</f>
        <v>3.5598000000000001</v>
      </c>
      <c r="H23" t="s">
        <v>30</v>
      </c>
      <c r="I23">
        <v>0</v>
      </c>
      <c r="J23" s="1">
        <f>Tableau1[[#This Row],[Stock]]*Tableau1[[#This Row],[Prix revente à LPLL ILE DE RE]]</f>
        <v>0</v>
      </c>
    </row>
    <row r="24" spans="1:10" x14ac:dyDescent="0.25">
      <c r="A24">
        <v>8037723</v>
      </c>
      <c r="B24" s="4" t="s">
        <v>41</v>
      </c>
      <c r="C24" t="s">
        <v>12</v>
      </c>
      <c r="D24" t="s">
        <v>42</v>
      </c>
      <c r="F24" s="1">
        <v>1.8</v>
      </c>
      <c r="G24" s="3">
        <f>Tableau1[[#This Row],[Prix achat HT au production]]+(Tableau1[[#This Row],[Prix achat HT au production]]*2%)</f>
        <v>1.8360000000000001</v>
      </c>
      <c r="H24" t="s">
        <v>43</v>
      </c>
      <c r="I24">
        <v>0</v>
      </c>
      <c r="J24" s="1">
        <f>Tableau1[[#This Row],[Stock]]*Tableau1[[#This Row],[Prix revente à LPLL ILE DE RE]]</f>
        <v>0</v>
      </c>
    </row>
    <row r="25" spans="1:10" x14ac:dyDescent="0.25">
      <c r="A25">
        <v>7989246</v>
      </c>
      <c r="B25" s="4" t="s">
        <v>44</v>
      </c>
      <c r="C25" t="s">
        <v>12</v>
      </c>
      <c r="D25" t="s">
        <v>45</v>
      </c>
      <c r="F25" s="1">
        <v>2.82</v>
      </c>
      <c r="G25" s="3">
        <f>Tableau1[[#This Row],[Prix achat HT au production]]+(Tableau1[[#This Row],[Prix achat HT au production]]*2%)</f>
        <v>2.8763999999999998</v>
      </c>
      <c r="H25" t="s">
        <v>45</v>
      </c>
      <c r="I25">
        <v>0</v>
      </c>
      <c r="J25" s="1">
        <f>Tableau1[[#This Row],[Stock]]*Tableau1[[#This Row],[Prix revente à LPLL ILE DE RE]]</f>
        <v>0</v>
      </c>
    </row>
    <row r="26" spans="1:10" x14ac:dyDescent="0.25">
      <c r="A26">
        <v>7989247</v>
      </c>
      <c r="B26" s="4" t="s">
        <v>46</v>
      </c>
      <c r="C26" t="s">
        <v>15</v>
      </c>
      <c r="D26" t="s">
        <v>45</v>
      </c>
      <c r="F26" s="1">
        <v>2.62</v>
      </c>
      <c r="G26" s="3">
        <f>Tableau1[[#This Row],[Prix achat HT au production]]+(Tableau1[[#This Row],[Prix achat HT au production]]*2%)</f>
        <v>2.6724000000000001</v>
      </c>
      <c r="H26" t="s">
        <v>45</v>
      </c>
      <c r="I26">
        <v>2</v>
      </c>
      <c r="J26" s="1">
        <f>Tableau1[[#This Row],[Stock]]*Tableau1[[#This Row],[Prix revente à LPLL ILE DE RE]]</f>
        <v>5.3448000000000002</v>
      </c>
    </row>
    <row r="27" spans="1:10" x14ac:dyDescent="0.25">
      <c r="A27">
        <v>7989248</v>
      </c>
      <c r="B27" s="4" t="s">
        <v>47</v>
      </c>
      <c r="C27" t="s">
        <v>15</v>
      </c>
      <c r="D27" t="s">
        <v>45</v>
      </c>
      <c r="F27" s="1">
        <v>2.5</v>
      </c>
      <c r="G27" s="3">
        <f>Tableau1[[#This Row],[Prix achat HT au production]]+(Tableau1[[#This Row],[Prix achat HT au production]]*2%)</f>
        <v>2.5499999999999998</v>
      </c>
      <c r="H27" t="s">
        <v>45</v>
      </c>
      <c r="I27">
        <v>13</v>
      </c>
      <c r="J27" s="1">
        <f>Tableau1[[#This Row],[Stock]]*Tableau1[[#This Row],[Prix revente à LPLL ILE DE RE]]</f>
        <v>33.15</v>
      </c>
    </row>
    <row r="28" spans="1:10" x14ac:dyDescent="0.25">
      <c r="A28">
        <v>7989251</v>
      </c>
      <c r="B28" s="4" t="s">
        <v>48</v>
      </c>
      <c r="C28" t="s">
        <v>12</v>
      </c>
      <c r="D28" t="s">
        <v>49</v>
      </c>
      <c r="F28" s="1">
        <v>2.8</v>
      </c>
      <c r="G28" s="3">
        <f>Tableau1[[#This Row],[Prix achat HT au production]]+(Tableau1[[#This Row],[Prix achat HT au production]]*2%)</f>
        <v>2.8559999999999999</v>
      </c>
      <c r="H28" t="s">
        <v>49</v>
      </c>
      <c r="I28">
        <v>2</v>
      </c>
      <c r="J28" s="1">
        <f>Tableau1[[#This Row],[Stock]]*Tableau1[[#This Row],[Prix revente à LPLL ILE DE RE]]</f>
        <v>5.7119999999999997</v>
      </c>
    </row>
    <row r="29" spans="1:10" x14ac:dyDescent="0.25">
      <c r="A29">
        <v>8037704</v>
      </c>
      <c r="B29" s="4" t="s">
        <v>50</v>
      </c>
      <c r="C29" t="s">
        <v>15</v>
      </c>
      <c r="D29" t="s">
        <v>42</v>
      </c>
      <c r="F29" s="1">
        <v>3.71</v>
      </c>
      <c r="G29" s="3">
        <f>Tableau1[[#This Row],[Prix achat HT au production]]+(Tableau1[[#This Row],[Prix achat HT au production]]*2%)</f>
        <v>3.7841999999999998</v>
      </c>
      <c r="H29" t="s">
        <v>43</v>
      </c>
      <c r="I29">
        <v>0</v>
      </c>
      <c r="J29" s="1">
        <f>Tableau1[[#This Row],[Stock]]*Tableau1[[#This Row],[Prix revente à LPLL ILE DE RE]]</f>
        <v>0</v>
      </c>
    </row>
    <row r="30" spans="1:10" x14ac:dyDescent="0.25">
      <c r="A30">
        <v>7989249</v>
      </c>
      <c r="B30" s="4" t="s">
        <v>51</v>
      </c>
      <c r="C30" t="s">
        <v>15</v>
      </c>
      <c r="D30" t="s">
        <v>45</v>
      </c>
      <c r="F30" s="1">
        <v>3.4</v>
      </c>
      <c r="G30" s="3">
        <f>Tableau1[[#This Row],[Prix achat HT au production]]+(Tableau1[[#This Row],[Prix achat HT au production]]*2%)</f>
        <v>3.468</v>
      </c>
      <c r="H30" t="s">
        <v>45</v>
      </c>
      <c r="I30">
        <v>2</v>
      </c>
      <c r="J30" s="1">
        <f>Tableau1[[#This Row],[Stock]]*Tableau1[[#This Row],[Prix revente à LPLL ILE DE RE]]</f>
        <v>6.9359999999999999</v>
      </c>
    </row>
    <row r="31" spans="1:10" x14ac:dyDescent="0.25">
      <c r="A31">
        <v>7989196</v>
      </c>
      <c r="B31" s="4" t="s">
        <v>52</v>
      </c>
      <c r="C31" t="s">
        <v>15</v>
      </c>
      <c r="D31" t="s">
        <v>30</v>
      </c>
      <c r="F31" s="1">
        <v>3.39</v>
      </c>
      <c r="G31" s="3">
        <f>Tableau1[[#This Row],[Prix achat HT au production]]+(Tableau1[[#This Row],[Prix achat HT au production]]*2%)</f>
        <v>3.4578000000000002</v>
      </c>
      <c r="H31" t="s">
        <v>30</v>
      </c>
      <c r="I31">
        <v>0</v>
      </c>
      <c r="J31" s="1">
        <f>Tableau1[[#This Row],[Stock]]*Tableau1[[#This Row],[Prix revente à LPLL ILE DE RE]]</f>
        <v>0</v>
      </c>
    </row>
    <row r="32" spans="1:10" x14ac:dyDescent="0.25">
      <c r="A32">
        <v>7989197</v>
      </c>
      <c r="B32" s="4" t="s">
        <v>53</v>
      </c>
      <c r="C32" t="s">
        <v>15</v>
      </c>
      <c r="D32" t="s">
        <v>30</v>
      </c>
      <c r="F32" s="1">
        <v>2.71</v>
      </c>
      <c r="G32" s="3">
        <f>Tableau1[[#This Row],[Prix achat HT au production]]+(Tableau1[[#This Row],[Prix achat HT au production]]*2%)</f>
        <v>2.7641999999999998</v>
      </c>
      <c r="H32" t="s">
        <v>30</v>
      </c>
      <c r="I32">
        <v>1</v>
      </c>
      <c r="J32" s="1">
        <f>Tableau1[[#This Row],[Stock]]*Tableau1[[#This Row],[Prix revente à LPLL ILE DE RE]]</f>
        <v>2.7641999999999998</v>
      </c>
    </row>
    <row r="33" spans="1:10" x14ac:dyDescent="0.25">
      <c r="A33">
        <v>7989198</v>
      </c>
      <c r="B33" s="4" t="s">
        <v>54</v>
      </c>
      <c r="C33" t="s">
        <v>15</v>
      </c>
      <c r="D33" t="s">
        <v>30</v>
      </c>
      <c r="F33" s="1">
        <v>2.85</v>
      </c>
      <c r="G33" s="3">
        <f>Tableau1[[#This Row],[Prix achat HT au production]]+(Tableau1[[#This Row],[Prix achat HT au production]]*2%)</f>
        <v>2.907</v>
      </c>
      <c r="H33" t="s">
        <v>30</v>
      </c>
      <c r="I33">
        <v>2</v>
      </c>
      <c r="J33" s="1">
        <f>Tableau1[[#This Row],[Stock]]*Tableau1[[#This Row],[Prix revente à LPLL ILE DE RE]]</f>
        <v>5.8140000000000001</v>
      </c>
    </row>
    <row r="34" spans="1:10" x14ac:dyDescent="0.25">
      <c r="A34">
        <v>8896590</v>
      </c>
      <c r="B34" s="4" t="s">
        <v>55</v>
      </c>
      <c r="C34" t="s">
        <v>15</v>
      </c>
      <c r="D34" t="s">
        <v>30</v>
      </c>
      <c r="F34" s="1">
        <v>2.71</v>
      </c>
      <c r="G34" s="3">
        <f>Tableau1[[#This Row],[Prix achat HT au production]]+(Tableau1[[#This Row],[Prix achat HT au production]]*2%)</f>
        <v>2.7641999999999998</v>
      </c>
      <c r="H34" t="s">
        <v>30</v>
      </c>
      <c r="I34">
        <v>2</v>
      </c>
      <c r="J34" s="1">
        <f>Tableau1[[#This Row],[Stock]]*Tableau1[[#This Row],[Prix revente à LPLL ILE DE RE]]</f>
        <v>5.5283999999999995</v>
      </c>
    </row>
    <row r="35" spans="1:10" x14ac:dyDescent="0.25">
      <c r="A35">
        <v>7989178</v>
      </c>
      <c r="B35" s="4" t="s">
        <v>56</v>
      </c>
      <c r="C35" t="s">
        <v>15</v>
      </c>
      <c r="D35" t="s">
        <v>13</v>
      </c>
      <c r="F35" s="1">
        <v>3.5</v>
      </c>
      <c r="G35" s="3">
        <f>Tableau1[[#This Row],[Prix achat HT au production]]+(Tableau1[[#This Row],[Prix achat HT au production]]*2%)</f>
        <v>3.57</v>
      </c>
      <c r="H35" t="s">
        <v>13</v>
      </c>
      <c r="I35">
        <v>6</v>
      </c>
      <c r="J35" s="1">
        <f>Tableau1[[#This Row],[Stock]]*Tableau1[[#This Row],[Prix revente à LPLL ILE DE RE]]</f>
        <v>21.419999999999998</v>
      </c>
    </row>
    <row r="36" spans="1:10" x14ac:dyDescent="0.25">
      <c r="A36">
        <v>7989177</v>
      </c>
      <c r="B36" s="4" t="s">
        <v>57</v>
      </c>
      <c r="C36" t="s">
        <v>15</v>
      </c>
      <c r="D36" t="s">
        <v>13</v>
      </c>
      <c r="F36" s="1">
        <v>6.5</v>
      </c>
      <c r="G36" s="3">
        <f>Tableau1[[#This Row],[Prix achat HT au production]]+(Tableau1[[#This Row],[Prix achat HT au production]]*2%)</f>
        <v>6.63</v>
      </c>
      <c r="H36" t="s">
        <v>13</v>
      </c>
      <c r="I36">
        <v>0</v>
      </c>
      <c r="J36" s="1">
        <f>Tableau1[[#This Row],[Stock]]*Tableau1[[#This Row],[Prix revente à LPLL ILE DE RE]]</f>
        <v>0</v>
      </c>
    </row>
    <row r="37" spans="1:10" x14ac:dyDescent="0.25">
      <c r="A37">
        <v>7989180</v>
      </c>
      <c r="B37" s="4" t="s">
        <v>58</v>
      </c>
      <c r="C37" t="s">
        <v>15</v>
      </c>
      <c r="D37" t="s">
        <v>13</v>
      </c>
      <c r="F37" s="1">
        <v>3.5</v>
      </c>
      <c r="G37" s="3">
        <f>Tableau1[[#This Row],[Prix achat HT au production]]+(Tableau1[[#This Row],[Prix achat HT au production]]*2%)</f>
        <v>3.57</v>
      </c>
      <c r="H37" t="s">
        <v>13</v>
      </c>
      <c r="I37">
        <v>4</v>
      </c>
      <c r="J37" s="1">
        <f>Tableau1[[#This Row],[Stock]]*Tableau1[[#This Row],[Prix revente à LPLL ILE DE RE]]</f>
        <v>14.28</v>
      </c>
    </row>
    <row r="38" spans="1:10" x14ac:dyDescent="0.25">
      <c r="A38">
        <v>7989194</v>
      </c>
      <c r="B38" s="4" t="s">
        <v>59</v>
      </c>
      <c r="C38" t="s">
        <v>15</v>
      </c>
      <c r="D38" t="s">
        <v>30</v>
      </c>
      <c r="F38" s="1">
        <v>1.22</v>
      </c>
      <c r="G38" s="3">
        <f>Tableau1[[#This Row],[Prix achat HT au production]]+(Tableau1[[#This Row],[Prix achat HT au production]]*2%)</f>
        <v>1.2444</v>
      </c>
      <c r="H38" t="s">
        <v>30</v>
      </c>
      <c r="I38">
        <v>1</v>
      </c>
      <c r="J38" s="1">
        <f>Tableau1[[#This Row],[Stock]]*Tableau1[[#This Row],[Prix revente à LPLL ILE DE RE]]</f>
        <v>1.2444</v>
      </c>
    </row>
    <row r="39" spans="1:10" x14ac:dyDescent="0.25">
      <c r="A39">
        <v>8037680</v>
      </c>
      <c r="B39" s="4" t="s">
        <v>60</v>
      </c>
      <c r="C39" t="s">
        <v>15</v>
      </c>
      <c r="D39" t="s">
        <v>42</v>
      </c>
      <c r="F39" s="1">
        <v>3.05</v>
      </c>
      <c r="G39" s="3">
        <f>Tableau1[[#This Row],[Prix achat HT au production]]+(Tableau1[[#This Row],[Prix achat HT au production]]*2%)</f>
        <v>3.1109999999999998</v>
      </c>
      <c r="H39" t="s">
        <v>43</v>
      </c>
      <c r="I39">
        <v>7</v>
      </c>
      <c r="J39" s="1">
        <f>Tableau1[[#This Row],[Stock]]*Tableau1[[#This Row],[Prix revente à LPLL ILE DE RE]]</f>
        <v>21.776999999999997</v>
      </c>
    </row>
    <row r="40" spans="1:10" x14ac:dyDescent="0.25">
      <c r="A40">
        <v>8462862</v>
      </c>
      <c r="B40" s="4" t="s">
        <v>61</v>
      </c>
      <c r="C40" t="s">
        <v>12</v>
      </c>
      <c r="D40" t="s">
        <v>62</v>
      </c>
      <c r="F40" s="1">
        <v>3.81</v>
      </c>
      <c r="G40" s="3">
        <f>Tableau1[[#This Row],[Prix achat HT au production]]+(Tableau1[[#This Row],[Prix achat HT au production]]*2%)</f>
        <v>3.8862000000000001</v>
      </c>
      <c r="H40" t="s">
        <v>62</v>
      </c>
      <c r="I40">
        <v>1</v>
      </c>
      <c r="J40" s="1">
        <f>Tableau1[[#This Row],[Stock]]*Tableau1[[#This Row],[Prix revente à LPLL ILE DE RE]]</f>
        <v>3.8862000000000001</v>
      </c>
    </row>
    <row r="41" spans="1:10" x14ac:dyDescent="0.25">
      <c r="A41">
        <v>7989245</v>
      </c>
      <c r="B41" s="4" t="s">
        <v>63</v>
      </c>
      <c r="C41" t="s">
        <v>15</v>
      </c>
      <c r="D41" t="s">
        <v>42</v>
      </c>
      <c r="F41" s="1">
        <v>3.05</v>
      </c>
      <c r="G41" s="3">
        <f>Tableau1[[#This Row],[Prix achat HT au production]]+(Tableau1[[#This Row],[Prix achat HT au production]]*2%)</f>
        <v>3.1109999999999998</v>
      </c>
      <c r="H41" t="s">
        <v>43</v>
      </c>
      <c r="I41">
        <v>7</v>
      </c>
      <c r="J41" s="1">
        <f>Tableau1[[#This Row],[Stock]]*Tableau1[[#This Row],[Prix revente à LPLL ILE DE RE]]</f>
        <v>21.776999999999997</v>
      </c>
    </row>
    <row r="42" spans="1:10" x14ac:dyDescent="0.25">
      <c r="A42">
        <v>7989209</v>
      </c>
      <c r="B42" s="4" t="s">
        <v>64</v>
      </c>
      <c r="C42" t="s">
        <v>15</v>
      </c>
      <c r="D42" t="s">
        <v>32</v>
      </c>
      <c r="F42" s="1">
        <v>3.84</v>
      </c>
      <c r="G42" s="3">
        <f>Tableau1[[#This Row],[Prix achat HT au production]]+(Tableau1[[#This Row],[Prix achat HT au production]]*2%)</f>
        <v>3.9167999999999998</v>
      </c>
      <c r="H42" t="s">
        <v>32</v>
      </c>
      <c r="I42">
        <v>0</v>
      </c>
      <c r="J42" s="1">
        <f>Tableau1[[#This Row],[Stock]]*Tableau1[[#This Row],[Prix revente à LPLL ILE DE RE]]</f>
        <v>0</v>
      </c>
    </row>
    <row r="43" spans="1:10" x14ac:dyDescent="0.25">
      <c r="A43">
        <v>8669169</v>
      </c>
      <c r="B43" s="4" t="s">
        <v>65</v>
      </c>
      <c r="C43" t="s">
        <v>12</v>
      </c>
      <c r="D43" t="s">
        <v>66</v>
      </c>
      <c r="F43" s="1">
        <v>2.2000000000000002</v>
      </c>
      <c r="G43" s="3">
        <f>Tableau1[[#This Row],[Prix achat HT au production]]+(Tableau1[[#This Row],[Prix achat HT au production]]*2%)</f>
        <v>2.2440000000000002</v>
      </c>
      <c r="H43" t="s">
        <v>66</v>
      </c>
      <c r="I43">
        <v>1</v>
      </c>
      <c r="J43" s="1">
        <f>Tableau1[[#This Row],[Stock]]*Tableau1[[#This Row],[Prix revente à LPLL ILE DE RE]]</f>
        <v>2.2440000000000002</v>
      </c>
    </row>
    <row r="44" spans="1:10" x14ac:dyDescent="0.25">
      <c r="A44">
        <v>9222680</v>
      </c>
      <c r="B44" s="4" t="s">
        <v>67</v>
      </c>
      <c r="C44" t="s">
        <v>15</v>
      </c>
      <c r="D44" t="s">
        <v>68</v>
      </c>
      <c r="F44" s="1">
        <v>23.7</v>
      </c>
      <c r="G44" s="3">
        <f>Tableau1[[#This Row],[Prix achat HT au production]]+(Tableau1[[#This Row],[Prix achat HT au production]]*2%)</f>
        <v>24.173999999999999</v>
      </c>
      <c r="H44" t="s">
        <v>69</v>
      </c>
      <c r="I44">
        <v>4</v>
      </c>
      <c r="J44" s="1">
        <f>Tableau1[[#This Row],[Stock]]*Tableau1[[#This Row],[Prix revente à LPLL ILE DE RE]]</f>
        <v>96.695999999999998</v>
      </c>
    </row>
    <row r="45" spans="1:10" x14ac:dyDescent="0.25">
      <c r="A45">
        <v>9379165</v>
      </c>
      <c r="B45" s="4" t="s">
        <v>70</v>
      </c>
      <c r="C45" t="s">
        <v>15</v>
      </c>
      <c r="D45" t="s">
        <v>62</v>
      </c>
      <c r="F45" s="1">
        <v>2.2999999999999998</v>
      </c>
      <c r="G45" s="3">
        <f>Tableau1[[#This Row],[Prix achat HT au production]]+(Tableau1[[#This Row],[Prix achat HT au production]]*2%)</f>
        <v>2.3459999999999996</v>
      </c>
      <c r="H45" t="s">
        <v>62</v>
      </c>
      <c r="I45">
        <v>1</v>
      </c>
      <c r="J45" s="1">
        <f>Tableau1[[#This Row],[Stock]]*Tableau1[[#This Row],[Prix revente à LPLL ILE DE RE]]</f>
        <v>2.3459999999999996</v>
      </c>
    </row>
    <row r="46" spans="1:10" x14ac:dyDescent="0.25">
      <c r="A46">
        <v>8037683</v>
      </c>
      <c r="B46" s="4" t="s">
        <v>71</v>
      </c>
      <c r="C46" t="s">
        <v>15</v>
      </c>
      <c r="D46" t="s">
        <v>42</v>
      </c>
      <c r="F46" s="1">
        <v>2.17</v>
      </c>
      <c r="G46" s="3">
        <f>Tableau1[[#This Row],[Prix achat HT au production]]+(Tableau1[[#This Row],[Prix achat HT au production]]*2%)</f>
        <v>2.2134</v>
      </c>
      <c r="H46" t="s">
        <v>43</v>
      </c>
      <c r="I46">
        <v>3</v>
      </c>
      <c r="J46" s="1">
        <f>Tableau1[[#This Row],[Stock]]*Tableau1[[#This Row],[Prix revente à LPLL ILE DE RE]]</f>
        <v>6.6402000000000001</v>
      </c>
    </row>
    <row r="47" spans="1:10" x14ac:dyDescent="0.25">
      <c r="A47">
        <v>7989181</v>
      </c>
      <c r="B47" s="4" t="s">
        <v>72</v>
      </c>
      <c r="C47" t="s">
        <v>15</v>
      </c>
      <c r="D47" t="s">
        <v>13</v>
      </c>
      <c r="F47" s="1">
        <v>9</v>
      </c>
      <c r="G47" s="3">
        <f>Tableau1[[#This Row],[Prix achat HT au production]]+(Tableau1[[#This Row],[Prix achat HT au production]]*2%)</f>
        <v>9.18</v>
      </c>
      <c r="H47" t="s">
        <v>13</v>
      </c>
      <c r="I47">
        <v>5</v>
      </c>
      <c r="J47" s="1">
        <f>Tableau1[[#This Row],[Stock]]*Tableau1[[#This Row],[Prix revente à LPLL ILE DE RE]]</f>
        <v>45.9</v>
      </c>
    </row>
    <row r="48" spans="1:10" x14ac:dyDescent="0.25">
      <c r="A48">
        <v>8191647</v>
      </c>
      <c r="B48" s="4" t="s">
        <v>73</v>
      </c>
      <c r="C48" t="s">
        <v>15</v>
      </c>
      <c r="D48" t="s">
        <v>32</v>
      </c>
      <c r="F48" s="1">
        <v>5.38</v>
      </c>
      <c r="G48" s="3">
        <f>Tableau1[[#This Row],[Prix achat HT au production]]+(Tableau1[[#This Row],[Prix achat HT au production]]*2%)</f>
        <v>5.4875999999999996</v>
      </c>
      <c r="H48" t="s">
        <v>32</v>
      </c>
      <c r="I48">
        <v>0</v>
      </c>
      <c r="J48" s="1">
        <f>Tableau1[[#This Row],[Stock]]*Tableau1[[#This Row],[Prix revente à LPLL ILE DE RE]]</f>
        <v>0</v>
      </c>
    </row>
    <row r="49" spans="1:10" x14ac:dyDescent="0.25">
      <c r="A49">
        <v>7989204</v>
      </c>
      <c r="B49" s="4" t="s">
        <v>74</v>
      </c>
      <c r="C49" t="s">
        <v>15</v>
      </c>
      <c r="D49" t="s">
        <v>30</v>
      </c>
      <c r="E49">
        <v>3760090082559</v>
      </c>
      <c r="F49" s="1">
        <v>3.21</v>
      </c>
      <c r="G49" s="3">
        <f>Tableau1[[#This Row],[Prix achat HT au production]]+(Tableau1[[#This Row],[Prix achat HT au production]]*2%)</f>
        <v>3.2742</v>
      </c>
      <c r="H49" t="s">
        <v>30</v>
      </c>
      <c r="I49">
        <v>3</v>
      </c>
      <c r="J49" s="1">
        <f>Tableau1[[#This Row],[Stock]]*Tableau1[[#This Row],[Prix revente à LPLL ILE DE RE]]</f>
        <v>9.8225999999999996</v>
      </c>
    </row>
    <row r="50" spans="1:10" x14ac:dyDescent="0.25">
      <c r="A50">
        <v>7989203</v>
      </c>
      <c r="B50" s="4" t="s">
        <v>75</v>
      </c>
      <c r="C50" t="s">
        <v>15</v>
      </c>
      <c r="D50" t="s">
        <v>30</v>
      </c>
      <c r="E50">
        <v>3760090082542</v>
      </c>
      <c r="F50" s="1">
        <v>3.21</v>
      </c>
      <c r="G50" s="3">
        <f>Tableau1[[#This Row],[Prix achat HT au production]]+(Tableau1[[#This Row],[Prix achat HT au production]]*2%)</f>
        <v>3.2742</v>
      </c>
      <c r="H50" t="s">
        <v>30</v>
      </c>
      <c r="I50">
        <v>0</v>
      </c>
      <c r="J50" s="1">
        <f>Tableau1[[#This Row],[Stock]]*Tableau1[[#This Row],[Prix revente à LPLL ILE DE RE]]</f>
        <v>0</v>
      </c>
    </row>
    <row r="51" spans="1:10" x14ac:dyDescent="0.25">
      <c r="A51">
        <v>9758935</v>
      </c>
      <c r="B51" s="4" t="s">
        <v>76</v>
      </c>
      <c r="C51" t="s">
        <v>12</v>
      </c>
      <c r="D51" t="s">
        <v>77</v>
      </c>
      <c r="F51" s="1">
        <v>5.8</v>
      </c>
      <c r="G51" s="3">
        <f>Tableau1[[#This Row],[Prix achat HT au production]]+(Tableau1[[#This Row],[Prix achat HT au production]]*2%)</f>
        <v>5.9159999999999995</v>
      </c>
      <c r="H51" t="s">
        <v>77</v>
      </c>
      <c r="I51">
        <v>14</v>
      </c>
      <c r="J51" s="1">
        <f>Tableau1[[#This Row],[Stock]]*Tableau1[[#This Row],[Prix revente à LPLL ILE DE RE]]</f>
        <v>82.823999999999998</v>
      </c>
    </row>
    <row r="52" spans="1:10" x14ac:dyDescent="0.25">
      <c r="A52">
        <v>8037629</v>
      </c>
      <c r="B52" s="4" t="s">
        <v>78</v>
      </c>
      <c r="C52" t="s">
        <v>15</v>
      </c>
      <c r="D52" t="s">
        <v>42</v>
      </c>
      <c r="F52" s="1">
        <v>2.1</v>
      </c>
      <c r="G52" s="3">
        <f>Tableau1[[#This Row],[Prix achat HT au production]]+(Tableau1[[#This Row],[Prix achat HT au production]]*2%)</f>
        <v>2.1419999999999999</v>
      </c>
      <c r="H52" t="s">
        <v>43</v>
      </c>
      <c r="I52">
        <v>5</v>
      </c>
      <c r="J52" s="1">
        <f>Tableau1[[#This Row],[Stock]]*Tableau1[[#This Row],[Prix revente à LPLL ILE DE RE]]</f>
        <v>10.709999999999999</v>
      </c>
    </row>
    <row r="53" spans="1:10" x14ac:dyDescent="0.25">
      <c r="A53">
        <v>9379169</v>
      </c>
      <c r="B53" s="4" t="s">
        <v>79</v>
      </c>
      <c r="C53" t="s">
        <v>15</v>
      </c>
      <c r="D53" t="s">
        <v>62</v>
      </c>
      <c r="F53" s="1">
        <v>2.2000000000000002</v>
      </c>
      <c r="G53" s="3">
        <f>Tableau1[[#This Row],[Prix achat HT au production]]+(Tableau1[[#This Row],[Prix achat HT au production]]*2%)</f>
        <v>2.2440000000000002</v>
      </c>
      <c r="H53" t="s">
        <v>62</v>
      </c>
      <c r="I53">
        <v>0</v>
      </c>
      <c r="J53" s="1">
        <f>Tableau1[[#This Row],[Stock]]*Tableau1[[#This Row],[Prix revente à LPLL ILE DE RE]]</f>
        <v>0</v>
      </c>
    </row>
    <row r="54" spans="1:10" x14ac:dyDescent="0.25">
      <c r="A54">
        <v>7989260</v>
      </c>
      <c r="B54" s="4" t="s">
        <v>80</v>
      </c>
      <c r="C54" t="s">
        <v>12</v>
      </c>
      <c r="D54" t="s">
        <v>81</v>
      </c>
      <c r="F54" s="1">
        <v>6.4</v>
      </c>
      <c r="G54" s="3">
        <f>Tableau1[[#This Row],[Prix achat HT au production]]+(Tableau1[[#This Row],[Prix achat HT au production]]*2%)</f>
        <v>6.5280000000000005</v>
      </c>
      <c r="H54" t="s">
        <v>81</v>
      </c>
      <c r="I54">
        <v>0</v>
      </c>
      <c r="J54" s="1">
        <f>Tableau1[[#This Row],[Stock]]*Tableau1[[#This Row],[Prix revente à LPLL ILE DE RE]]</f>
        <v>0</v>
      </c>
    </row>
    <row r="55" spans="1:10" x14ac:dyDescent="0.25">
      <c r="A55">
        <v>7989195</v>
      </c>
      <c r="B55" s="4" t="s">
        <v>82</v>
      </c>
      <c r="C55" t="s">
        <v>15</v>
      </c>
      <c r="D55" t="s">
        <v>30</v>
      </c>
      <c r="F55" s="1">
        <v>1.52</v>
      </c>
      <c r="G55" s="3">
        <f>Tableau1[[#This Row],[Prix achat HT au production]]+(Tableau1[[#This Row],[Prix achat HT au production]]*2%)</f>
        <v>1.5504</v>
      </c>
      <c r="H55" t="s">
        <v>30</v>
      </c>
      <c r="I55">
        <v>1</v>
      </c>
      <c r="J55" s="1">
        <f>Tableau1[[#This Row],[Stock]]*Tableau1[[#This Row],[Prix revente à LPLL ILE DE RE]]</f>
        <v>1.5504</v>
      </c>
    </row>
    <row r="56" spans="1:10" x14ac:dyDescent="0.25">
      <c r="A56">
        <v>7989211</v>
      </c>
      <c r="B56" s="4" t="s">
        <v>83</v>
      </c>
      <c r="C56" t="s">
        <v>15</v>
      </c>
      <c r="D56" t="s">
        <v>32</v>
      </c>
      <c r="F56" s="1">
        <v>3.2</v>
      </c>
      <c r="G56" s="3">
        <f>Tableau1[[#This Row],[Prix achat HT au production]]+(Tableau1[[#This Row],[Prix achat HT au production]]*2%)</f>
        <v>3.2640000000000002</v>
      </c>
      <c r="H56" t="s">
        <v>32</v>
      </c>
      <c r="I56">
        <v>0</v>
      </c>
      <c r="J56" s="1">
        <f>Tableau1[[#This Row],[Stock]]*Tableau1[[#This Row],[Prix revente à LPLL ILE DE RE]]</f>
        <v>0</v>
      </c>
    </row>
    <row r="57" spans="1:10" x14ac:dyDescent="0.25">
      <c r="A57">
        <v>9406229</v>
      </c>
      <c r="B57" s="4" t="s">
        <v>84</v>
      </c>
      <c r="C57" t="s">
        <v>15</v>
      </c>
      <c r="D57" t="s">
        <v>38</v>
      </c>
      <c r="F57" s="1">
        <v>3.84</v>
      </c>
      <c r="G57" s="3">
        <f>Tableau1[[#This Row],[Prix achat HT au production]]+(Tableau1[[#This Row],[Prix achat HT au production]]*2%)</f>
        <v>3.9167999999999998</v>
      </c>
      <c r="H57" t="s">
        <v>38</v>
      </c>
      <c r="I57">
        <v>4</v>
      </c>
      <c r="J57" s="1">
        <f>Tableau1[[#This Row],[Stock]]*Tableau1[[#This Row],[Prix revente à LPLL ILE DE RE]]</f>
        <v>15.667199999999999</v>
      </c>
    </row>
    <row r="58" spans="1:10" x14ac:dyDescent="0.25">
      <c r="A58">
        <v>8462847</v>
      </c>
      <c r="B58" s="4" t="s">
        <v>85</v>
      </c>
      <c r="C58" t="s">
        <v>15</v>
      </c>
      <c r="D58" t="s">
        <v>62</v>
      </c>
      <c r="F58" s="1">
        <v>3.95</v>
      </c>
      <c r="G58" s="3">
        <f>Tableau1[[#This Row],[Prix achat HT au production]]+(Tableau1[[#This Row],[Prix achat HT au production]]*2%)</f>
        <v>4.0289999999999999</v>
      </c>
      <c r="H58" t="s">
        <v>62</v>
      </c>
      <c r="I58">
        <v>0</v>
      </c>
      <c r="J58" s="1">
        <f>Tableau1[[#This Row],[Stock]]*Tableau1[[#This Row],[Prix revente à LPLL ILE DE RE]]</f>
        <v>0</v>
      </c>
    </row>
    <row r="59" spans="1:10" x14ac:dyDescent="0.25">
      <c r="A59">
        <v>9361775</v>
      </c>
      <c r="B59" s="4" t="s">
        <v>86</v>
      </c>
      <c r="C59" t="s">
        <v>15</v>
      </c>
      <c r="D59" t="s">
        <v>62</v>
      </c>
      <c r="F59" s="1">
        <v>3.95</v>
      </c>
      <c r="G59" s="3">
        <f>Tableau1[[#This Row],[Prix achat HT au production]]+(Tableau1[[#This Row],[Prix achat HT au production]]*2%)</f>
        <v>4.0289999999999999</v>
      </c>
      <c r="H59" t="s">
        <v>62</v>
      </c>
      <c r="I59">
        <v>0</v>
      </c>
      <c r="J59" s="1">
        <f>Tableau1[[#This Row],[Stock]]*Tableau1[[#This Row],[Prix revente à LPLL ILE DE RE]]</f>
        <v>0</v>
      </c>
    </row>
    <row r="60" spans="1:10" x14ac:dyDescent="0.25">
      <c r="A60">
        <v>7989242</v>
      </c>
      <c r="B60" s="4" t="s">
        <v>87</v>
      </c>
      <c r="C60" t="s">
        <v>12</v>
      </c>
      <c r="D60" t="s">
        <v>88</v>
      </c>
      <c r="F60" s="1">
        <v>4.3499999999999996</v>
      </c>
      <c r="G60" s="3">
        <f>Tableau1[[#This Row],[Prix achat HT au production]]+(Tableau1[[#This Row],[Prix achat HT au production]]*2%)</f>
        <v>4.4369999999999994</v>
      </c>
      <c r="H60" t="s">
        <v>89</v>
      </c>
      <c r="I60">
        <v>4</v>
      </c>
      <c r="J60" s="1">
        <f>Tableau1[[#This Row],[Stock]]*Tableau1[[#This Row],[Prix revente à LPLL ILE DE RE]]</f>
        <v>17.747999999999998</v>
      </c>
    </row>
    <row r="61" spans="1:10" x14ac:dyDescent="0.25">
      <c r="A61">
        <v>7989238</v>
      </c>
      <c r="B61" s="4" t="s">
        <v>90</v>
      </c>
      <c r="C61" t="s">
        <v>15</v>
      </c>
      <c r="D61" t="s">
        <v>88</v>
      </c>
      <c r="F61" s="1">
        <v>4.3499999999999996</v>
      </c>
      <c r="G61" s="3">
        <f>Tableau1[[#This Row],[Prix achat HT au production]]+(Tableau1[[#This Row],[Prix achat HT au production]]*2%)</f>
        <v>4.4369999999999994</v>
      </c>
      <c r="H61" t="s">
        <v>89</v>
      </c>
      <c r="I61">
        <v>2</v>
      </c>
      <c r="J61" s="1">
        <f>Tableau1[[#This Row],[Stock]]*Tableau1[[#This Row],[Prix revente à LPLL ILE DE RE]]</f>
        <v>8.8739999999999988</v>
      </c>
    </row>
    <row r="62" spans="1:10" x14ac:dyDescent="0.25">
      <c r="A62">
        <v>7989241</v>
      </c>
      <c r="B62" s="4" t="s">
        <v>91</v>
      </c>
      <c r="C62" t="s">
        <v>15</v>
      </c>
      <c r="D62" t="s">
        <v>88</v>
      </c>
      <c r="F62" s="1">
        <v>4.3499999999999996</v>
      </c>
      <c r="G62" s="3">
        <f>Tableau1[[#This Row],[Prix achat HT au production]]+(Tableau1[[#This Row],[Prix achat HT au production]]*2%)</f>
        <v>4.4369999999999994</v>
      </c>
      <c r="H62" t="s">
        <v>89</v>
      </c>
      <c r="I62">
        <v>0</v>
      </c>
      <c r="J62" s="1">
        <f>Tableau1[[#This Row],[Stock]]*Tableau1[[#This Row],[Prix revente à LPLL ILE DE RE]]</f>
        <v>0</v>
      </c>
    </row>
    <row r="63" spans="1:10" x14ac:dyDescent="0.25">
      <c r="A63">
        <v>7989239</v>
      </c>
      <c r="B63" s="4" t="s">
        <v>92</v>
      </c>
      <c r="C63" t="s">
        <v>15</v>
      </c>
      <c r="D63" t="s">
        <v>88</v>
      </c>
      <c r="F63" s="1">
        <v>4.3499999999999996</v>
      </c>
      <c r="G63" s="3">
        <f>Tableau1[[#This Row],[Prix achat HT au production]]+(Tableau1[[#This Row],[Prix achat HT au production]]*2%)</f>
        <v>4.4369999999999994</v>
      </c>
      <c r="H63" t="s">
        <v>89</v>
      </c>
      <c r="I63">
        <v>0</v>
      </c>
      <c r="J63" s="1">
        <f>Tableau1[[#This Row],[Stock]]*Tableau1[[#This Row],[Prix revente à LPLL ILE DE RE]]</f>
        <v>0</v>
      </c>
    </row>
    <row r="64" spans="1:10" x14ac:dyDescent="0.25">
      <c r="A64">
        <v>8029147</v>
      </c>
      <c r="B64" s="4" t="s">
        <v>93</v>
      </c>
      <c r="C64" t="s">
        <v>15</v>
      </c>
      <c r="D64" t="s">
        <v>68</v>
      </c>
      <c r="F64" s="1">
        <v>2.38</v>
      </c>
      <c r="G64" s="3">
        <f>Tableau1[[#This Row],[Prix achat HT au production]]+(Tableau1[[#This Row],[Prix achat HT au production]]*2%)</f>
        <v>2.4276</v>
      </c>
      <c r="H64" t="s">
        <v>94</v>
      </c>
      <c r="I64">
        <v>24</v>
      </c>
      <c r="J64" s="1">
        <f>Tableau1[[#This Row],[Stock]]*Tableau1[[#This Row],[Prix revente à LPLL ILE DE RE]]</f>
        <v>58.2624</v>
      </c>
    </row>
    <row r="65" spans="1:10" x14ac:dyDescent="0.25">
      <c r="A65">
        <v>8462844</v>
      </c>
      <c r="B65" s="4" t="s">
        <v>95</v>
      </c>
      <c r="C65" t="s">
        <v>15</v>
      </c>
      <c r="D65" t="s">
        <v>62</v>
      </c>
      <c r="F65" s="1">
        <v>3.95</v>
      </c>
      <c r="G65" s="3">
        <f>Tableau1[[#This Row],[Prix achat HT au production]]+(Tableau1[[#This Row],[Prix achat HT au production]]*2%)</f>
        <v>4.0289999999999999</v>
      </c>
      <c r="H65" t="s">
        <v>62</v>
      </c>
      <c r="I65">
        <v>0</v>
      </c>
      <c r="J65" s="1">
        <f>Tableau1[[#This Row],[Stock]]*Tableau1[[#This Row],[Prix revente à LPLL ILE DE RE]]</f>
        <v>0</v>
      </c>
    </row>
    <row r="66" spans="1:10" x14ac:dyDescent="0.25">
      <c r="A66">
        <v>8896588</v>
      </c>
      <c r="B66" s="4" t="s">
        <v>96</v>
      </c>
      <c r="C66" t="s">
        <v>15</v>
      </c>
      <c r="D66" t="s">
        <v>30</v>
      </c>
      <c r="F66" s="1">
        <v>3.63</v>
      </c>
      <c r="G66" s="3">
        <f>Tableau1[[#This Row],[Prix achat HT au production]]+(Tableau1[[#This Row],[Prix achat HT au production]]*2%)</f>
        <v>3.7025999999999999</v>
      </c>
      <c r="H66" t="s">
        <v>30</v>
      </c>
      <c r="I66">
        <v>1</v>
      </c>
      <c r="J66" s="1">
        <f>Tableau1[[#This Row],[Stock]]*Tableau1[[#This Row],[Prix revente à LPLL ILE DE RE]]</f>
        <v>3.7025999999999999</v>
      </c>
    </row>
    <row r="67" spans="1:10" x14ac:dyDescent="0.25">
      <c r="A67">
        <v>7989233</v>
      </c>
      <c r="B67" s="4" t="s">
        <v>97</v>
      </c>
      <c r="C67" t="s">
        <v>15</v>
      </c>
      <c r="D67" t="s">
        <v>38</v>
      </c>
      <c r="F67" s="1">
        <v>2.83</v>
      </c>
      <c r="G67" s="3">
        <f>Tableau1[[#This Row],[Prix achat HT au production]]+(Tableau1[[#This Row],[Prix achat HT au production]]*2%)</f>
        <v>2.8866000000000001</v>
      </c>
      <c r="H67" t="s">
        <v>38</v>
      </c>
      <c r="I67">
        <v>0</v>
      </c>
      <c r="J67" s="1">
        <f>Tableau1[[#This Row],[Stock]]*Tableau1[[#This Row],[Prix revente à LPLL ILE DE RE]]</f>
        <v>0</v>
      </c>
    </row>
    <row r="68" spans="1:10" x14ac:dyDescent="0.25">
      <c r="A68">
        <v>9406226</v>
      </c>
      <c r="B68" s="4" t="s">
        <v>98</v>
      </c>
      <c r="C68" t="s">
        <v>15</v>
      </c>
      <c r="D68" t="s">
        <v>38</v>
      </c>
      <c r="F68" s="1">
        <v>2.46</v>
      </c>
      <c r="G68" s="3">
        <f>Tableau1[[#This Row],[Prix achat HT au production]]+(Tableau1[[#This Row],[Prix achat HT au production]]*2%)</f>
        <v>2.5091999999999999</v>
      </c>
      <c r="H68" t="s">
        <v>38</v>
      </c>
      <c r="I68">
        <v>1</v>
      </c>
      <c r="J68" s="1">
        <f>Tableau1[[#This Row],[Stock]]*Tableau1[[#This Row],[Prix revente à LPLL ILE DE RE]]</f>
        <v>2.5091999999999999</v>
      </c>
    </row>
    <row r="69" spans="1:10" x14ac:dyDescent="0.25">
      <c r="G69" s="2">
        <f>Tableau1[[#This Row],[Prix achat HT au production]]+(Tableau1[[#This Row],[Prix achat HT au production]]*2%)</f>
        <v>0</v>
      </c>
      <c r="J69">
        <f>SUBTOTAL(109,J2:J68)</f>
        <v>700.2095999999998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Laurent L'Hénaff</cp:lastModifiedBy>
  <dcterms:created xsi:type="dcterms:W3CDTF">2023-09-30T13:48:43Z</dcterms:created>
  <dcterms:modified xsi:type="dcterms:W3CDTF">2023-09-30T14:27:02Z</dcterms:modified>
  <cp:category/>
</cp:coreProperties>
</file>